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PORSORA\Dropbox\Collèges_Commissions\Commissions\GESI\2023\Scorecard by Lab'\"/>
    </mc:Choice>
  </mc:AlternateContent>
  <xr:revisionPtr revIDLastSave="0" documentId="13_ncr:1_{26C0A6EB-1146-4815-B827-348AD1C0A3B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Grille d'évaluation GESI" sheetId="1" r:id="rId1"/>
  </sheets>
  <calcPr calcId="191029"/>
</workbook>
</file>

<file path=xl/calcChain.xml><?xml version="1.0" encoding="utf-8"?>
<calcChain xmlns="http://schemas.openxmlformats.org/spreadsheetml/2006/main">
  <c r="J22" i="1" l="1"/>
  <c r="J15" i="1"/>
  <c r="J12" i="1"/>
  <c r="J8" i="1"/>
  <c r="J3" i="1"/>
  <c r="J27" i="1" l="1"/>
</calcChain>
</file>

<file path=xl/sharedStrings.xml><?xml version="1.0" encoding="utf-8"?>
<sst xmlns="http://schemas.openxmlformats.org/spreadsheetml/2006/main" count="143" uniqueCount="121">
  <si>
    <t>Note</t>
  </si>
  <si>
    <t>IMPACT ECONOMIQUE</t>
  </si>
  <si>
    <t>Revenus de l'événement</t>
  </si>
  <si>
    <t>Pas d'informations</t>
  </si>
  <si>
    <t>Moins de 10M€</t>
  </si>
  <si>
    <t>Entre 10 et 100M€</t>
  </si>
  <si>
    <t>Entre 100 et 500M€</t>
  </si>
  <si>
    <t>Entre 500M et 1Md€</t>
  </si>
  <si>
    <t>Plus de 1Md€</t>
  </si>
  <si>
    <t>Ticket d'entrée sponsoring</t>
  </si>
  <si>
    <t>Moins de 1M€</t>
  </si>
  <si>
    <t>Entre 1M et 10M€</t>
  </si>
  <si>
    <t>Entre 10M et 20M€</t>
  </si>
  <si>
    <t>Entre 20M et 50M€</t>
  </si>
  <si>
    <t>Plus de 50M€</t>
  </si>
  <si>
    <t>Revenus droits TV</t>
  </si>
  <si>
    <t>Moins de 20M€</t>
  </si>
  <si>
    <t>Entre 20M et 100M€</t>
  </si>
  <si>
    <t>Entre 100M et 200M€</t>
  </si>
  <si>
    <t>Entre 200M et 500M€</t>
  </si>
  <si>
    <t>Plus de 500M€</t>
  </si>
  <si>
    <t>Rayonnement territorial direct</t>
  </si>
  <si>
    <t>Ville</t>
  </si>
  <si>
    <t>Région</t>
  </si>
  <si>
    <t>Pays</t>
  </si>
  <si>
    <t>Multi-Pays (2 à 3 pays)</t>
  </si>
  <si>
    <t>Continent</t>
  </si>
  <si>
    <t>PORTEE MEDIATIQUE</t>
  </si>
  <si>
    <t>Nombre de pays diffuseurs</t>
  </si>
  <si>
    <t>Moins de 20 pays</t>
  </si>
  <si>
    <t>Entre 20 et 50 pays</t>
  </si>
  <si>
    <t>Entre 50 et 100 pays</t>
  </si>
  <si>
    <t>Entre 100 et 200 pays</t>
  </si>
  <si>
    <t>Plus de 200 pays</t>
  </si>
  <si>
    <t>Nombre de téléspectateurs</t>
  </si>
  <si>
    <t>Moins de 20M</t>
  </si>
  <si>
    <t>Entre 20M et 100M</t>
  </si>
  <si>
    <t>Entre 100M et 200M</t>
  </si>
  <si>
    <t>Entre 200M et 500M</t>
  </si>
  <si>
    <t>Plus de 500M</t>
  </si>
  <si>
    <t>Nombre de diffuseurs</t>
  </si>
  <si>
    <t>Moins de 5</t>
  </si>
  <si>
    <t>Entre 5 et 20</t>
  </si>
  <si>
    <t>Entre 20 et 50</t>
  </si>
  <si>
    <t>Entre 50 et 100</t>
  </si>
  <si>
    <t>Plus de 100</t>
  </si>
  <si>
    <t>ENGAGEMENT FAN</t>
  </si>
  <si>
    <t>Taille de la Fanbase digitale
(Facebook, Instagram, TikTok, Twitter)</t>
  </si>
  <si>
    <t>Moins de 1M</t>
  </si>
  <si>
    <t>Entre 1M et 5M</t>
  </si>
  <si>
    <t>Entre 5M et 20M</t>
  </si>
  <si>
    <t>Entre 20M et 50M</t>
  </si>
  <si>
    <t>Plus de 50M</t>
  </si>
  <si>
    <t>Nombre de spectateurs</t>
  </si>
  <si>
    <t>Moins de 50K</t>
  </si>
  <si>
    <t>Entre 50K et 100K</t>
  </si>
  <si>
    <t>Entre 100K et 500K</t>
  </si>
  <si>
    <t>Entre 500K et 1M</t>
  </si>
  <si>
    <t>Plus de 1M</t>
  </si>
  <si>
    <t>ENGAGEMENTS RSE</t>
  </si>
  <si>
    <t>Ressources
&amp;
Certification</t>
  </si>
  <si>
    <t>Certification par un label</t>
  </si>
  <si>
    <t>Autres labels</t>
  </si>
  <si>
    <t>Convention cadre des Nations Unies sur les changements climatiques et/ou Charte des 15 engagements MSJOP</t>
  </si>
  <si>
    <t>ISO 20121</t>
  </si>
  <si>
    <t>Ressources RH dédiées</t>
  </si>
  <si>
    <t>Accompagnement par un cabinet externe</t>
  </si>
  <si>
    <t>Salarié.e interne dont une partie des misions est liée aux enjeux RSE</t>
  </si>
  <si>
    <t>Equipe interne dédiée aux enjeux RSE</t>
  </si>
  <si>
    <t>Partenariats dédiés</t>
  </si>
  <si>
    <t>Actions RSE menées dans le cadre de l'événement par des partenaires non spécialisés en RSE</t>
  </si>
  <si>
    <t>Engagement avec des partenaires locaux dédiés aux enjeux RSE</t>
  </si>
  <si>
    <t>Engagement avec des partenaires internationaux, dédiés aux enejeux RSE</t>
  </si>
  <si>
    <t>Différence des prizes money entre femmes et hommes</t>
  </si>
  <si>
    <t>Pas d'informations ou &gt;100%</t>
  </si>
  <si>
    <t>Entre 51% et 100%</t>
  </si>
  <si>
    <t>/</t>
  </si>
  <si>
    <t>Entre 1% et 50%</t>
  </si>
  <si>
    <t>Equivalents</t>
  </si>
  <si>
    <t>Prix minimum du billet unitaire</t>
  </si>
  <si>
    <t>Plus de 150€</t>
  </si>
  <si>
    <t>De 51€ à 150€</t>
  </si>
  <si>
    <t>De 25€ à 50€</t>
  </si>
  <si>
    <t>Moins de 25€</t>
  </si>
  <si>
    <t>Gratuit</t>
  </si>
  <si>
    <t>Classement Reporter sans frontières du pays hôte</t>
  </si>
  <si>
    <t>De 180e à 150e</t>
  </si>
  <si>
    <t>De 149e à 108e</t>
  </si>
  <si>
    <t>De 107e à 84e</t>
  </si>
  <si>
    <t>De 83e à 53e</t>
  </si>
  <si>
    <t>De 52e à 9e</t>
  </si>
  <si>
    <t>De 8e à 1er</t>
  </si>
  <si>
    <t>IMPORTANCE SPORTIVE</t>
  </si>
  <si>
    <t>Importance de l'événement au sein de son sport</t>
  </si>
  <si>
    <t>Evénement de second rang</t>
  </si>
  <si>
    <t>Evénement d'envergure non considéré comme le plus important</t>
  </si>
  <si>
    <t>Evénément parmi les plus importants</t>
  </si>
  <si>
    <t>Evénement unique et le plus important au sein de son sport</t>
  </si>
  <si>
    <t>Nombre de pays représentés</t>
  </si>
  <si>
    <t>Moins de 10 pays</t>
  </si>
  <si>
    <t>Entre 10 et 50 pays</t>
  </si>
  <si>
    <t>Entre 50 et 75 pays</t>
  </si>
  <si>
    <t>Entre 75 et 100 pays</t>
  </si>
  <si>
    <t>Plus de 100 pays</t>
  </si>
  <si>
    <t>Historique &amp; Prestige</t>
  </si>
  <si>
    <t>Moins de 20 ans d'existence</t>
  </si>
  <si>
    <t>Entre 20 ans et 40 ans d'existence</t>
  </si>
  <si>
    <t>Entre 40 ans et 60 ans d'existence</t>
  </si>
  <si>
    <t>Entre 60 ans et 80 ans d'existence</t>
  </si>
  <si>
    <t>Entre 80 ans et 100 ans d'existence</t>
  </si>
  <si>
    <t>Plus de 100 ans d'existence</t>
  </si>
  <si>
    <t>Prize money</t>
  </si>
  <si>
    <t>Pas d'informations ou 0€</t>
  </si>
  <si>
    <t>Moins de 10K€</t>
  </si>
  <si>
    <t>Entre 10K et 50K€</t>
  </si>
  <si>
    <t>Entre 50K et 100K€</t>
  </si>
  <si>
    <t>Entre 100K et 500K€</t>
  </si>
  <si>
    <t>Plus de 500K€</t>
  </si>
  <si>
    <t>NOTE FINALE</t>
  </si>
  <si>
    <t>Meilleure note retenue parmi les 3 critères</t>
  </si>
  <si>
    <r>
      <t xml:space="preserve">SCORECARD DES GESI
</t>
    </r>
    <r>
      <rPr>
        <sz val="17"/>
        <color theme="1"/>
        <rFont val="Poppins"/>
      </rPr>
      <t>GRILLE D'EVALUATION VIERGE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</si>
</sst>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scheme val="minor"/>
    </font>
    <font>
      <b/>
      <sz val="18"/>
      <color theme="1"/>
      <name val="Poppins"/>
    </font>
    <font>
      <b/>
      <sz val="17"/>
      <color theme="1"/>
      <name val="Poppins"/>
    </font>
    <font>
      <sz val="13"/>
      <color theme="1"/>
      <name val="Calibri"/>
    </font>
    <font>
      <b/>
      <sz val="17"/>
      <color theme="1"/>
      <name val="Calibri"/>
    </font>
    <font>
      <b/>
      <sz val="16"/>
      <color theme="1"/>
      <name val="Calibri"/>
    </font>
    <font>
      <sz val="24"/>
      <color rgb="FFFFFFFF"/>
      <name val="Poppins"/>
    </font>
    <font>
      <sz val="11"/>
      <name val="Calibri"/>
    </font>
    <font>
      <b/>
      <sz val="18"/>
      <color theme="0"/>
      <name val="Calibri"/>
    </font>
    <font>
      <b/>
      <sz val="12"/>
      <color rgb="FF000000"/>
      <name val="Poppins"/>
    </font>
    <font>
      <sz val="12"/>
      <color theme="1"/>
      <name val="Poppins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000000"/>
      <name val="Poppins"/>
    </font>
    <font>
      <sz val="23"/>
      <color rgb="FFFFFFFF"/>
      <name val="Poppins"/>
    </font>
    <font>
      <b/>
      <sz val="26"/>
      <color theme="1"/>
      <name val="Calibri"/>
    </font>
    <font>
      <sz val="10"/>
      <color rgb="FF000000"/>
      <name val="Poppins"/>
    </font>
    <font>
      <sz val="11"/>
      <color rgb="FF000000"/>
      <name val="Poppins"/>
    </font>
    <font>
      <sz val="17"/>
      <color theme="1"/>
      <name val="Poppins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A3050D"/>
        <bgColor rgb="FFA3050D"/>
      </patternFill>
    </fill>
    <fill>
      <patternFill patternType="solid">
        <fgColor rgb="FFC00000"/>
        <bgColor rgb="FFC00000"/>
      </patternFill>
    </fill>
    <fill>
      <patternFill patternType="solid">
        <fgColor rgb="FFF4CCCC"/>
        <bgColor rgb="FFF4CCCC"/>
      </patternFill>
    </fill>
    <fill>
      <patternFill patternType="solid">
        <fgColor rgb="FF25AAB3"/>
        <bgColor rgb="FF25AAB3"/>
      </patternFill>
    </fill>
    <fill>
      <patternFill patternType="solid">
        <fgColor rgb="FFD0E0E3"/>
        <bgColor rgb="FFD0E0E3"/>
      </patternFill>
    </fill>
    <fill>
      <patternFill patternType="solid">
        <fgColor rgb="FF6763FD"/>
        <bgColor rgb="FF6763FD"/>
      </patternFill>
    </fill>
    <fill>
      <patternFill patternType="solid">
        <fgColor rgb="FFD9D2E9"/>
        <bgColor rgb="FFD9D2E9"/>
      </patternFill>
    </fill>
    <fill>
      <patternFill patternType="solid">
        <fgColor rgb="FF56B689"/>
        <bgColor rgb="FF56B689"/>
      </patternFill>
    </fill>
    <fill>
      <patternFill patternType="solid">
        <fgColor rgb="FFD9EAD3"/>
        <bgColor rgb="FFD9EAD3"/>
      </patternFill>
    </fill>
    <fill>
      <patternFill patternType="solid">
        <fgColor rgb="FF256868"/>
        <bgColor rgb="FF256868"/>
      </patternFill>
    </fill>
    <fill>
      <patternFill patternType="solid">
        <fgColor rgb="FF990000"/>
        <bgColor rgb="FF99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4" fillId="18" borderId="2" xfId="0" applyFont="1" applyFill="1" applyBorder="1" applyAlignment="1" applyProtection="1">
      <alignment horizontal="center" vertical="center" wrapText="1"/>
    </xf>
    <xf numFmtId="0" fontId="14" fillId="18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Protection="1"/>
    <xf numFmtId="0" fontId="7" fillId="0" borderId="4" xfId="0" applyFont="1" applyBorder="1" applyProtection="1"/>
    <xf numFmtId="2" fontId="15" fillId="0" borderId="1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13" fillId="12" borderId="2" xfId="0" applyFont="1" applyFill="1" applyBorder="1" applyAlignment="1" applyProtection="1">
      <alignment horizontal="center" vertical="center" wrapText="1"/>
    </xf>
    <xf numFmtId="0" fontId="13" fillId="12" borderId="3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17" borderId="2" xfId="0" applyFont="1" applyFill="1" applyBorder="1" applyAlignment="1" applyProtection="1">
      <alignment horizontal="center" vertical="center"/>
    </xf>
    <xf numFmtId="0" fontId="6" fillId="17" borderId="3" xfId="0" applyFont="1" applyFill="1" applyBorder="1" applyAlignment="1" applyProtection="1">
      <alignment horizontal="center" vertical="center"/>
    </xf>
    <xf numFmtId="164" fontId="8" fillId="17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 wrapText="1"/>
    </xf>
    <xf numFmtId="0" fontId="13" fillId="16" borderId="5" xfId="0" applyFont="1" applyFill="1" applyBorder="1" applyAlignment="1" applyProtection="1">
      <alignment horizontal="center" vertical="center" wrapText="1"/>
    </xf>
    <xf numFmtId="0" fontId="17" fillId="16" borderId="5" xfId="0" applyFont="1" applyFill="1" applyBorder="1" applyAlignment="1" applyProtection="1">
      <alignment horizontal="center" vertical="center" wrapText="1"/>
    </xf>
    <xf numFmtId="0" fontId="16" fillId="16" borderId="1" xfId="0" applyFont="1" applyFill="1" applyBorder="1" applyAlignment="1" applyProtection="1">
      <alignment horizontal="center" vertical="center" wrapText="1"/>
    </xf>
    <xf numFmtId="0" fontId="7" fillId="0" borderId="6" xfId="0" applyFont="1" applyBorder="1" applyProtection="1"/>
    <xf numFmtId="0" fontId="17" fillId="16" borderId="6" xfId="0" applyFont="1" applyFill="1" applyBorder="1" applyAlignment="1" applyProtection="1">
      <alignment horizontal="center" vertical="center" wrapText="1"/>
    </xf>
    <xf numFmtId="0" fontId="7" fillId="0" borderId="7" xfId="0" applyFont="1" applyBorder="1" applyProtection="1"/>
    <xf numFmtId="0" fontId="17" fillId="16" borderId="7" xfId="0" applyFont="1" applyFill="1" applyBorder="1" applyAlignment="1" applyProtection="1">
      <alignment horizontal="center" vertical="center" wrapText="1"/>
    </xf>
    <xf numFmtId="0" fontId="13" fillId="16" borderId="2" xfId="0" applyFont="1" applyFill="1" applyBorder="1" applyAlignment="1" applyProtection="1">
      <alignment horizontal="center" vertical="center" wrapText="1"/>
    </xf>
    <xf numFmtId="0" fontId="13" fillId="16" borderId="3" xfId="0" applyFont="1" applyFill="1" applyBorder="1" applyAlignment="1" applyProtection="1">
      <alignment horizontal="center" vertical="center" wrapText="1"/>
    </xf>
    <xf numFmtId="0" fontId="6" fillId="15" borderId="2" xfId="0" applyFont="1" applyFill="1" applyBorder="1" applyAlignment="1" applyProtection="1">
      <alignment horizontal="center" vertical="center"/>
    </xf>
    <xf numFmtId="0" fontId="6" fillId="15" borderId="3" xfId="0" applyFont="1" applyFill="1" applyBorder="1" applyAlignment="1" applyProtection="1">
      <alignment horizontal="center" vertical="center"/>
    </xf>
    <xf numFmtId="164" fontId="8" fillId="15" borderId="1" xfId="0" applyNumberFormat="1" applyFont="1" applyFill="1" applyBorder="1" applyAlignment="1" applyProtection="1">
      <alignment horizontal="center" vertical="center"/>
    </xf>
    <xf numFmtId="0" fontId="13" fillId="14" borderId="2" xfId="0" applyFont="1" applyFill="1" applyBorder="1" applyAlignment="1" applyProtection="1">
      <alignment horizontal="center" vertical="center" wrapText="1"/>
    </xf>
    <xf numFmtId="0" fontId="13" fillId="14" borderId="3" xfId="0" applyFont="1" applyFill="1" applyBorder="1" applyAlignment="1" applyProtection="1">
      <alignment horizontal="center" vertical="center" wrapText="1"/>
    </xf>
    <xf numFmtId="0" fontId="13" fillId="14" borderId="2" xfId="0" applyFont="1" applyFill="1" applyBorder="1" applyAlignment="1" applyProtection="1">
      <alignment horizontal="center" vertical="center"/>
    </xf>
    <xf numFmtId="0" fontId="13" fillId="14" borderId="3" xfId="0" applyFont="1" applyFill="1" applyBorder="1" applyAlignment="1" applyProtection="1">
      <alignment horizontal="center" vertical="center"/>
    </xf>
    <xf numFmtId="0" fontId="6" fillId="13" borderId="2" xfId="0" applyFont="1" applyFill="1" applyBorder="1" applyAlignment="1" applyProtection="1">
      <alignment horizontal="center" vertical="center"/>
    </xf>
    <xf numFmtId="0" fontId="6" fillId="13" borderId="3" xfId="0" applyFont="1" applyFill="1" applyBorder="1" applyAlignment="1" applyProtection="1">
      <alignment horizontal="center" vertical="center"/>
    </xf>
    <xf numFmtId="164" fontId="8" fillId="13" borderId="1" xfId="0" applyNumberFormat="1" applyFont="1" applyFill="1" applyBorder="1" applyAlignment="1" applyProtection="1">
      <alignment horizontal="center" vertical="center"/>
    </xf>
    <xf numFmtId="0" fontId="13" fillId="12" borderId="2" xfId="0" applyFont="1" applyFill="1" applyBorder="1" applyAlignment="1" applyProtection="1">
      <alignment horizontal="center" vertical="center"/>
    </xf>
    <xf numFmtId="0" fontId="13" fillId="12" borderId="3" xfId="0" applyFont="1" applyFill="1" applyBorder="1" applyAlignment="1" applyProtection="1">
      <alignment horizontal="center" vertical="center"/>
    </xf>
    <xf numFmtId="0" fontId="6" fillId="11" borderId="2" xfId="0" applyFont="1" applyFill="1" applyBorder="1" applyAlignment="1" applyProtection="1">
      <alignment horizontal="center" vertical="center"/>
    </xf>
    <xf numFmtId="0" fontId="6" fillId="11" borderId="3" xfId="0" applyFont="1" applyFill="1" applyBorder="1" applyAlignment="1" applyProtection="1">
      <alignment horizontal="center" vertical="center"/>
    </xf>
    <xf numFmtId="164" fontId="8" fillId="11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0" fillId="0" borderId="0" xfId="0" applyProtection="1"/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13" fillId="10" borderId="2" xfId="0" applyFont="1" applyFill="1" applyBorder="1" applyAlignment="1" applyProtection="1">
      <alignment horizontal="center" vertical="center"/>
    </xf>
    <xf numFmtId="0" fontId="13" fillId="10" borderId="3" xfId="0" applyFont="1" applyFill="1" applyBorder="1" applyAlignment="1" applyProtection="1">
      <alignment horizontal="center" vertical="center"/>
    </xf>
    <xf numFmtId="0" fontId="1" fillId="19" borderId="0" xfId="0" applyFont="1" applyFill="1" applyAlignment="1" applyProtection="1">
      <alignment horizontal="center"/>
    </xf>
    <xf numFmtId="0" fontId="0" fillId="19" borderId="0" xfId="0" applyFill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8" borderId="2" xfId="0" applyFont="1" applyFill="1" applyBorder="1" applyAlignment="1" applyProtection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</xf>
    <xf numFmtId="164" fontId="8" fillId="9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173083</xdr:colOff>
      <xdr:row>1</xdr:row>
      <xdr:rowOff>124369</xdr:rowOff>
    </xdr:from>
    <xdr:ext cx="1457325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87190" y="301262"/>
          <a:ext cx="1457325" cy="628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9"/>
  <sheetViews>
    <sheetView tabSelected="1" zoomScale="70" zoomScaleNormal="70" workbookViewId="0">
      <selection activeCell="J10" sqref="J10"/>
    </sheetView>
  </sheetViews>
  <sheetFormatPr baseColWidth="10" defaultColWidth="14.44140625" defaultRowHeight="15" customHeight="1"/>
  <cols>
    <col min="1" max="1" width="42.6640625" style="6" customWidth="1"/>
    <col min="2" max="2" width="15.88671875" style="6" customWidth="1"/>
    <col min="3" max="3" width="28.44140625" style="6" customWidth="1"/>
    <col min="4" max="4" width="35.33203125" style="6" customWidth="1"/>
    <col min="5" max="5" width="30.109375" style="6" customWidth="1"/>
    <col min="6" max="6" width="30.44140625" style="6" customWidth="1"/>
    <col min="7" max="7" width="32.109375" style="6" customWidth="1"/>
    <col min="8" max="8" width="30.6640625" style="6" customWidth="1"/>
    <col min="9" max="9" width="29" style="6" customWidth="1"/>
    <col min="10" max="10" width="16.44140625" style="6" customWidth="1"/>
    <col min="11" max="27" width="10.6640625" style="6" customWidth="1"/>
    <col min="28" max="16384" width="14.44140625" style="6"/>
  </cols>
  <sheetData>
    <row r="1" spans="1:27" ht="14.25" customHeight="1">
      <c r="A1" s="55"/>
      <c r="B1" s="55"/>
      <c r="C1" s="55"/>
      <c r="D1" s="56"/>
      <c r="E1" s="56"/>
      <c r="F1" s="56"/>
      <c r="G1" s="56"/>
      <c r="H1" s="56"/>
      <c r="I1" s="56"/>
      <c r="J1" s="56"/>
    </row>
    <row r="2" spans="1:27" ht="66.599999999999994" customHeight="1">
      <c r="A2" s="57" t="s">
        <v>120</v>
      </c>
      <c r="B2" s="58"/>
      <c r="C2" s="59"/>
      <c r="D2" s="60">
        <v>0</v>
      </c>
      <c r="E2" s="61">
        <v>1</v>
      </c>
      <c r="F2" s="62">
        <v>2</v>
      </c>
      <c r="G2" s="63">
        <v>3</v>
      </c>
      <c r="H2" s="64">
        <v>4</v>
      </c>
      <c r="I2" s="65">
        <v>5</v>
      </c>
      <c r="J2" s="66" t="s">
        <v>0</v>
      </c>
    </row>
    <row r="3" spans="1:27" ht="48" customHeight="1">
      <c r="A3" s="67" t="s">
        <v>1</v>
      </c>
      <c r="B3" s="68"/>
      <c r="C3" s="3"/>
      <c r="D3" s="3"/>
      <c r="E3" s="3"/>
      <c r="F3" s="3"/>
      <c r="G3" s="3"/>
      <c r="H3" s="3"/>
      <c r="I3" s="4"/>
      <c r="J3" s="69">
        <f>SUM(J4+J5+J6+J7)/4</f>
        <v>0</v>
      </c>
    </row>
    <row r="4" spans="1:27" ht="39" customHeight="1">
      <c r="A4" s="51" t="s">
        <v>2</v>
      </c>
      <c r="B4" s="52"/>
      <c r="C4" s="4"/>
      <c r="D4" s="9" t="s">
        <v>3</v>
      </c>
      <c r="E4" s="15" t="s">
        <v>4</v>
      </c>
      <c r="F4" s="16" t="s">
        <v>5</v>
      </c>
      <c r="G4" s="17" t="s">
        <v>6</v>
      </c>
      <c r="H4" s="18" t="s">
        <v>7</v>
      </c>
      <c r="I4" s="19" t="s">
        <v>8</v>
      </c>
      <c r="J4" s="70"/>
      <c r="K4" s="49"/>
    </row>
    <row r="5" spans="1:27" ht="37.5" customHeight="1">
      <c r="A5" s="53" t="s">
        <v>9</v>
      </c>
      <c r="B5" s="54"/>
      <c r="C5" s="4"/>
      <c r="D5" s="9" t="s">
        <v>3</v>
      </c>
      <c r="E5" s="15" t="s">
        <v>10</v>
      </c>
      <c r="F5" s="16" t="s">
        <v>11</v>
      </c>
      <c r="G5" s="17" t="s">
        <v>12</v>
      </c>
      <c r="H5" s="18" t="s">
        <v>13</v>
      </c>
      <c r="I5" s="19" t="s">
        <v>14</v>
      </c>
      <c r="J5" s="70"/>
      <c r="K5" s="50"/>
    </row>
    <row r="6" spans="1:27" ht="36" customHeight="1">
      <c r="A6" s="53" t="s">
        <v>15</v>
      </c>
      <c r="B6" s="54"/>
      <c r="C6" s="4"/>
      <c r="D6" s="9" t="s">
        <v>3</v>
      </c>
      <c r="E6" s="15" t="s">
        <v>16</v>
      </c>
      <c r="F6" s="16" t="s">
        <v>17</v>
      </c>
      <c r="G6" s="17" t="s">
        <v>18</v>
      </c>
      <c r="H6" s="18" t="s">
        <v>19</v>
      </c>
      <c r="I6" s="19" t="s">
        <v>20</v>
      </c>
      <c r="J6" s="70"/>
      <c r="K6" s="50"/>
    </row>
    <row r="7" spans="1:27" ht="37.5" customHeight="1">
      <c r="A7" s="53" t="s">
        <v>21</v>
      </c>
      <c r="B7" s="54"/>
      <c r="C7" s="4"/>
      <c r="D7" s="9" t="s">
        <v>3</v>
      </c>
      <c r="E7" s="15" t="s">
        <v>22</v>
      </c>
      <c r="F7" s="16" t="s">
        <v>23</v>
      </c>
      <c r="G7" s="17" t="s">
        <v>24</v>
      </c>
      <c r="H7" s="18" t="s">
        <v>25</v>
      </c>
      <c r="I7" s="19" t="s">
        <v>26</v>
      </c>
      <c r="J7" s="70"/>
      <c r="K7" s="50"/>
    </row>
    <row r="8" spans="1:27" ht="51" customHeight="1">
      <c r="A8" s="46" t="s">
        <v>27</v>
      </c>
      <c r="B8" s="47"/>
      <c r="C8" s="3"/>
      <c r="D8" s="3"/>
      <c r="E8" s="3"/>
      <c r="F8" s="3"/>
      <c r="G8" s="3"/>
      <c r="H8" s="3"/>
      <c r="I8" s="4"/>
      <c r="J8" s="48">
        <f>SUM(J9:J11)/3</f>
        <v>0</v>
      </c>
    </row>
    <row r="9" spans="1:27" ht="40.5" customHeight="1">
      <c r="A9" s="44" t="s">
        <v>28</v>
      </c>
      <c r="B9" s="45"/>
      <c r="C9" s="4"/>
      <c r="D9" s="9" t="s">
        <v>3</v>
      </c>
      <c r="E9" s="15" t="s">
        <v>29</v>
      </c>
      <c r="F9" s="16" t="s">
        <v>30</v>
      </c>
      <c r="G9" s="17" t="s">
        <v>31</v>
      </c>
      <c r="H9" s="18" t="s">
        <v>32</v>
      </c>
      <c r="I9" s="19" t="s">
        <v>33</v>
      </c>
      <c r="J9" s="70"/>
    </row>
    <row r="10" spans="1:27" ht="37.5" customHeight="1">
      <c r="A10" s="44" t="s">
        <v>34</v>
      </c>
      <c r="B10" s="45"/>
      <c r="C10" s="4"/>
      <c r="D10" s="9" t="s">
        <v>3</v>
      </c>
      <c r="E10" s="15" t="s">
        <v>35</v>
      </c>
      <c r="F10" s="16" t="s">
        <v>36</v>
      </c>
      <c r="G10" s="17" t="s">
        <v>37</v>
      </c>
      <c r="H10" s="18" t="s">
        <v>38</v>
      </c>
      <c r="I10" s="19" t="s">
        <v>39</v>
      </c>
      <c r="J10" s="70"/>
    </row>
    <row r="11" spans="1:27" ht="36" customHeight="1">
      <c r="A11" s="44" t="s">
        <v>40</v>
      </c>
      <c r="B11" s="45"/>
      <c r="C11" s="4"/>
      <c r="D11" s="9" t="s">
        <v>3</v>
      </c>
      <c r="E11" s="15" t="s">
        <v>41</v>
      </c>
      <c r="F11" s="16" t="s">
        <v>42</v>
      </c>
      <c r="G11" s="17" t="s">
        <v>43</v>
      </c>
      <c r="H11" s="18" t="s">
        <v>44</v>
      </c>
      <c r="I11" s="19" t="s">
        <v>45</v>
      </c>
      <c r="J11" s="70"/>
    </row>
    <row r="12" spans="1:27" ht="52.5" customHeight="1">
      <c r="A12" s="41" t="s">
        <v>46</v>
      </c>
      <c r="B12" s="42"/>
      <c r="C12" s="3"/>
      <c r="D12" s="3"/>
      <c r="E12" s="3"/>
      <c r="F12" s="3"/>
      <c r="G12" s="3"/>
      <c r="H12" s="3"/>
      <c r="I12" s="4"/>
      <c r="J12" s="43">
        <f>SUM(J13:J14)/2</f>
        <v>0</v>
      </c>
    </row>
    <row r="13" spans="1:27" ht="45" customHeight="1">
      <c r="A13" s="37" t="s">
        <v>47</v>
      </c>
      <c r="B13" s="38"/>
      <c r="C13" s="4"/>
      <c r="D13" s="9" t="s">
        <v>3</v>
      </c>
      <c r="E13" s="15" t="s">
        <v>48</v>
      </c>
      <c r="F13" s="16" t="s">
        <v>49</v>
      </c>
      <c r="G13" s="17" t="s">
        <v>50</v>
      </c>
      <c r="H13" s="18" t="s">
        <v>51</v>
      </c>
      <c r="I13" s="19" t="s">
        <v>52</v>
      </c>
      <c r="J13" s="70"/>
    </row>
    <row r="14" spans="1:27" ht="36" customHeight="1">
      <c r="A14" s="39" t="s">
        <v>53</v>
      </c>
      <c r="B14" s="40"/>
      <c r="C14" s="4"/>
      <c r="D14" s="9" t="s">
        <v>3</v>
      </c>
      <c r="E14" s="15" t="s">
        <v>54</v>
      </c>
      <c r="F14" s="16" t="s">
        <v>55</v>
      </c>
      <c r="G14" s="17" t="s">
        <v>56</v>
      </c>
      <c r="H14" s="18" t="s">
        <v>57</v>
      </c>
      <c r="I14" s="19" t="s">
        <v>58</v>
      </c>
      <c r="J14" s="70"/>
    </row>
    <row r="15" spans="1:27" ht="52.5" customHeight="1">
      <c r="A15" s="34" t="s">
        <v>59</v>
      </c>
      <c r="B15" s="35"/>
      <c r="C15" s="3"/>
      <c r="D15" s="3"/>
      <c r="E15" s="3"/>
      <c r="F15" s="3"/>
      <c r="G15" s="3"/>
      <c r="H15" s="3"/>
      <c r="I15" s="4"/>
      <c r="J15" s="36">
        <f>SUM(J16:J21)/4</f>
        <v>0</v>
      </c>
    </row>
    <row r="16" spans="1:27" ht="100.5" customHeight="1">
      <c r="A16" s="25" t="s">
        <v>60</v>
      </c>
      <c r="B16" s="26" t="s">
        <v>119</v>
      </c>
      <c r="C16" s="27" t="s">
        <v>61</v>
      </c>
      <c r="D16" s="9" t="s">
        <v>3</v>
      </c>
      <c r="E16" s="10" t="s">
        <v>76</v>
      </c>
      <c r="F16" s="11" t="s">
        <v>62</v>
      </c>
      <c r="G16" s="12" t="s">
        <v>63</v>
      </c>
      <c r="H16" s="13" t="s">
        <v>76</v>
      </c>
      <c r="I16" s="14" t="s">
        <v>64</v>
      </c>
      <c r="J16" s="71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87" customHeight="1">
      <c r="A17" s="28"/>
      <c r="B17" s="29"/>
      <c r="C17" s="27" t="s">
        <v>65</v>
      </c>
      <c r="D17" s="9" t="s">
        <v>3</v>
      </c>
      <c r="E17" s="10" t="s">
        <v>76</v>
      </c>
      <c r="F17" s="11" t="s">
        <v>66</v>
      </c>
      <c r="G17" s="12" t="s">
        <v>67</v>
      </c>
      <c r="H17" s="13" t="s">
        <v>68</v>
      </c>
      <c r="I17" s="14" t="s">
        <v>76</v>
      </c>
      <c r="J17" s="72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00.5" customHeight="1">
      <c r="A18" s="30"/>
      <c r="B18" s="31"/>
      <c r="C18" s="27" t="s">
        <v>69</v>
      </c>
      <c r="D18" s="9" t="s">
        <v>3</v>
      </c>
      <c r="E18" s="10" t="s">
        <v>76</v>
      </c>
      <c r="F18" s="11" t="s">
        <v>70</v>
      </c>
      <c r="G18" s="12" t="s">
        <v>71</v>
      </c>
      <c r="H18" s="13" t="s">
        <v>72</v>
      </c>
      <c r="I18" s="14" t="s">
        <v>76</v>
      </c>
      <c r="J18" s="7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40.5" customHeight="1">
      <c r="A19" s="32" t="s">
        <v>73</v>
      </c>
      <c r="B19" s="33"/>
      <c r="C19" s="4"/>
      <c r="D19" s="20" t="s">
        <v>74</v>
      </c>
      <c r="E19" s="10" t="s">
        <v>75</v>
      </c>
      <c r="F19" s="11" t="s">
        <v>76</v>
      </c>
      <c r="G19" s="12" t="s">
        <v>77</v>
      </c>
      <c r="H19" s="13" t="s">
        <v>76</v>
      </c>
      <c r="I19" s="14" t="s">
        <v>78</v>
      </c>
      <c r="J19" s="7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30" customHeight="1">
      <c r="A20" s="32" t="s">
        <v>79</v>
      </c>
      <c r="B20" s="33"/>
      <c r="C20" s="4"/>
      <c r="D20" s="9" t="s">
        <v>3</v>
      </c>
      <c r="E20" s="10" t="s">
        <v>80</v>
      </c>
      <c r="F20" s="11" t="s">
        <v>81</v>
      </c>
      <c r="G20" s="12" t="s">
        <v>82</v>
      </c>
      <c r="H20" s="13" t="s">
        <v>83</v>
      </c>
      <c r="I20" s="14" t="s">
        <v>84</v>
      </c>
      <c r="J20" s="7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2" customHeight="1">
      <c r="A21" s="32" t="s">
        <v>85</v>
      </c>
      <c r="B21" s="33"/>
      <c r="C21" s="4"/>
      <c r="D21" s="9" t="s">
        <v>86</v>
      </c>
      <c r="E21" s="10" t="s">
        <v>87</v>
      </c>
      <c r="F21" s="11" t="s">
        <v>88</v>
      </c>
      <c r="G21" s="12" t="s">
        <v>89</v>
      </c>
      <c r="H21" s="13" t="s">
        <v>90</v>
      </c>
      <c r="I21" s="14" t="s">
        <v>91</v>
      </c>
      <c r="J21" s="7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55.5" customHeight="1">
      <c r="A22" s="21" t="s">
        <v>92</v>
      </c>
      <c r="B22" s="22"/>
      <c r="C22" s="3"/>
      <c r="D22" s="3"/>
      <c r="E22" s="3"/>
      <c r="F22" s="3"/>
      <c r="G22" s="3"/>
      <c r="H22" s="3"/>
      <c r="I22" s="4"/>
      <c r="J22" s="23">
        <f>SUM(J23:J26)/4</f>
        <v>0</v>
      </c>
    </row>
    <row r="23" spans="1:27" ht="66" customHeight="1">
      <c r="A23" s="7" t="s">
        <v>93</v>
      </c>
      <c r="B23" s="8"/>
      <c r="C23" s="4"/>
      <c r="D23" s="9" t="s">
        <v>3</v>
      </c>
      <c r="E23" s="10" t="s">
        <v>76</v>
      </c>
      <c r="F23" s="11" t="s">
        <v>94</v>
      </c>
      <c r="G23" s="12" t="s">
        <v>95</v>
      </c>
      <c r="H23" s="13" t="s">
        <v>96</v>
      </c>
      <c r="I23" s="14" t="s">
        <v>97</v>
      </c>
      <c r="J23" s="75"/>
    </row>
    <row r="24" spans="1:27" ht="60" customHeight="1">
      <c r="A24" s="7" t="s">
        <v>98</v>
      </c>
      <c r="B24" s="8"/>
      <c r="C24" s="4"/>
      <c r="D24" s="9" t="s">
        <v>3</v>
      </c>
      <c r="E24" s="15" t="s">
        <v>99</v>
      </c>
      <c r="F24" s="16" t="s">
        <v>100</v>
      </c>
      <c r="G24" s="17" t="s">
        <v>101</v>
      </c>
      <c r="H24" s="18" t="s">
        <v>102</v>
      </c>
      <c r="I24" s="19" t="s">
        <v>103</v>
      </c>
      <c r="J24" s="70"/>
    </row>
    <row r="25" spans="1:27" ht="49.5" customHeight="1">
      <c r="A25" s="7" t="s">
        <v>104</v>
      </c>
      <c r="B25" s="8"/>
      <c r="C25" s="4"/>
      <c r="D25" s="20" t="s">
        <v>105</v>
      </c>
      <c r="E25" s="10" t="s">
        <v>106</v>
      </c>
      <c r="F25" s="11" t="s">
        <v>107</v>
      </c>
      <c r="G25" s="12" t="s">
        <v>108</v>
      </c>
      <c r="H25" s="13" t="s">
        <v>109</v>
      </c>
      <c r="I25" s="14" t="s">
        <v>110</v>
      </c>
      <c r="J25" s="75"/>
    </row>
    <row r="26" spans="1:27" ht="46.5" customHeight="1">
      <c r="A26" s="7" t="s">
        <v>111</v>
      </c>
      <c r="B26" s="8"/>
      <c r="C26" s="4"/>
      <c r="D26" s="20" t="s">
        <v>112</v>
      </c>
      <c r="E26" s="15" t="s">
        <v>113</v>
      </c>
      <c r="F26" s="16" t="s">
        <v>114</v>
      </c>
      <c r="G26" s="17" t="s">
        <v>115</v>
      </c>
      <c r="H26" s="18" t="s">
        <v>116</v>
      </c>
      <c r="I26" s="19" t="s">
        <v>117</v>
      </c>
      <c r="J26" s="70"/>
    </row>
    <row r="27" spans="1:27" ht="51" customHeight="1">
      <c r="A27" s="1" t="s">
        <v>118</v>
      </c>
      <c r="B27" s="2"/>
      <c r="C27" s="3"/>
      <c r="D27" s="3"/>
      <c r="E27" s="3"/>
      <c r="F27" s="3"/>
      <c r="G27" s="3"/>
      <c r="H27" s="3"/>
      <c r="I27" s="4"/>
      <c r="J27" s="5">
        <f>(J3*3+J8*2+J12*2+J15*1.5+J22*1.5)/10</f>
        <v>0</v>
      </c>
    </row>
    <row r="28" spans="1:27" ht="14.25" customHeight="1"/>
    <row r="29" spans="1:27" ht="14.25" customHeight="1"/>
    <row r="30" spans="1:27" ht="14.25" customHeight="1"/>
    <row r="31" spans="1:27" ht="14.25" customHeight="1"/>
    <row r="32" spans="1:2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sheetProtection sheet="1" objects="1" scenarios="1" selectLockedCells="1"/>
  <mergeCells count="27">
    <mergeCell ref="A2:B2"/>
    <mergeCell ref="A25:C25"/>
    <mergeCell ref="A26:C26"/>
    <mergeCell ref="A27:I27"/>
    <mergeCell ref="A16:A18"/>
    <mergeCell ref="J16:J18"/>
    <mergeCell ref="A19:C19"/>
    <mergeCell ref="A20:C20"/>
    <mergeCell ref="A21:C21"/>
    <mergeCell ref="A22:I22"/>
    <mergeCell ref="A23:C23"/>
    <mergeCell ref="B16:B18"/>
    <mergeCell ref="A12:I12"/>
    <mergeCell ref="A13:C13"/>
    <mergeCell ref="A14:C14"/>
    <mergeCell ref="A15:I15"/>
    <mergeCell ref="A24:C24"/>
    <mergeCell ref="A8:I8"/>
    <mergeCell ref="A3:I3"/>
    <mergeCell ref="A9:C9"/>
    <mergeCell ref="A10:C10"/>
    <mergeCell ref="A11:C11"/>
    <mergeCell ref="A4:C4"/>
    <mergeCell ref="K4:K7"/>
    <mergeCell ref="A5:C5"/>
    <mergeCell ref="A6:C6"/>
    <mergeCell ref="A7:C7"/>
  </mergeCells>
  <dataValidations count="1">
    <dataValidation type="decimal" allowBlank="1" showErrorMessage="1" sqref="J4:J7 J9:J11 J13:J14 J16 J19:J21 J23:J26" xr:uid="{00000000-0002-0000-0000-000000000000}">
      <formula1>0</formula1>
      <formula2>5</formula2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d'évaluation GESI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Hillion</dc:creator>
  <cp:lastModifiedBy>Vincent Hillion</cp:lastModifiedBy>
  <dcterms:created xsi:type="dcterms:W3CDTF">2023-11-13T18:00:20Z</dcterms:created>
  <dcterms:modified xsi:type="dcterms:W3CDTF">2023-11-13T18:10:53Z</dcterms:modified>
</cp:coreProperties>
</file>